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1460" windowHeight="7620"/>
  </bookViews>
  <sheets>
    <sheet name="Sheet1" sheetId="1" r:id="rId1"/>
  </sheets>
  <definedNames>
    <definedName name="_xlnm.Print_Area" localSheetId="0">Sheet1!$A$1:$G$15</definedName>
  </definedNames>
  <calcPr calcId="125725"/>
</workbook>
</file>

<file path=xl/calcChain.xml><?xml version="1.0" encoding="utf-8"?>
<calcChain xmlns="http://schemas.openxmlformats.org/spreadsheetml/2006/main">
  <c r="E7" i="1"/>
  <c r="G7" s="1"/>
  <c r="E8"/>
  <c r="G8" s="1"/>
  <c r="E9"/>
  <c r="G9" s="1"/>
  <c r="E10"/>
  <c r="G10" s="1"/>
  <c r="E11"/>
  <c r="G11" s="1"/>
  <c r="G6"/>
  <c r="G13" l="1"/>
  <c r="G14" s="1"/>
  <c r="G15" s="1"/>
</calcChain>
</file>

<file path=xl/sharedStrings.xml><?xml version="1.0" encoding="utf-8"?>
<sst xmlns="http://schemas.openxmlformats.org/spreadsheetml/2006/main" count="31" uniqueCount="28">
  <si>
    <t>Lp.</t>
  </si>
  <si>
    <t>Podstawa</t>
  </si>
  <si>
    <t>Opis i wyliczenia</t>
  </si>
  <si>
    <t>J.m.</t>
  </si>
  <si>
    <t>Ilość</t>
  </si>
  <si>
    <t>Ceja jedn.</t>
  </si>
  <si>
    <t>Wartość</t>
  </si>
  <si>
    <t>1</t>
  </si>
  <si>
    <t>KNR 2-01 0119-03</t>
  </si>
  <si>
    <t xml:space="preserve">Roboty pomiarowe przy liniowych robotach ziemnych - trasa drogi w terenie równinnym </t>
  </si>
  <si>
    <t>km</t>
  </si>
  <si>
    <t>KNR 2-31 0203-03</t>
  </si>
  <si>
    <t>Ogółem wartość robót netto :</t>
  </si>
  <si>
    <t>Vat 23%</t>
  </si>
  <si>
    <t>Ogółem wartość robót brutto :</t>
  </si>
  <si>
    <t>KOSZTORYS  OFERTOWY</t>
  </si>
  <si>
    <t>Nawierzchnia z żużla - górna warstwa jezdni - grubość po zagęszczeniu 8 cm (POBOCZE)
470*2*0.5</t>
  </si>
  <si>
    <t xml:space="preserve">m2 </t>
  </si>
  <si>
    <t>KNR 2-31 0203-04</t>
  </si>
  <si>
    <t>KNR 2-31 1004-07</t>
  </si>
  <si>
    <t>Skropienie nawierzchni drogowej asfaltem 
470*3.0</t>
  </si>
  <si>
    <t>KNR 2-31 0311-05</t>
  </si>
  <si>
    <t>Nawierzchnia z mieszanek mineralno-bitumicznych grysowo-żwirowych - warstwa ścieralna asfaltowa - grubość po zagęszcz. 3 cm 470*3.0</t>
  </si>
  <si>
    <t>m2</t>
  </si>
  <si>
    <t>KNR 2-31 0311-06</t>
  </si>
  <si>
    <t>Nawierzchnia z mieszanek mineralno-bitumicznych grysowo-żwirowych -warstwa ścieralna asfaltowa - każdy dalszy 1 cm grubość po zagęszcz. Krotność = 2
470*3.0</t>
  </si>
  <si>
    <t xml:space="preserve">Droga dojazdowa do gruntów rolnych                                                                                                                                                                                                                                                                                                                                                              położona na działce nr 406 w obr. Łaganów jedn. ewid. Proszowice
</t>
  </si>
  <si>
    <t>Nawierzchnia z żużla - górna warstwa jezdni - każdy dalszy 1 cm grubość po zagęszczeniu (POBOCZE) Krotność = 2                                                                                                                                                                                                                                                                   470*2*0.5</t>
  </si>
</sst>
</file>

<file path=xl/styles.xml><?xml version="1.0" encoding="utf-8"?>
<styleSheet xmlns="http://schemas.openxmlformats.org/spreadsheetml/2006/main">
  <numFmts count="2"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#,##0.00&quot; &quot;[$zł-415]"/>
  </numFmts>
  <fonts count="15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0" fillId="0" borderId="0" xfId="0"/>
    <xf numFmtId="0" fontId="9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2">
    <cellStyle name="Normalny" xfId="0" builtinId="0" customBuiltin="1"/>
    <cellStyle name="Walutowy" xfId="1" builtinId="4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E6" sqref="E6"/>
    </sheetView>
  </sheetViews>
  <sheetFormatPr defaultRowHeight="15"/>
  <cols>
    <col min="1" max="1" width="4" style="2" customWidth="1"/>
    <col min="2" max="2" width="9.5703125" style="3" customWidth="1"/>
    <col min="3" max="3" width="58.5703125" style="4" customWidth="1"/>
    <col min="4" max="4" width="5.5703125" style="2" customWidth="1"/>
    <col min="5" max="5" width="9.5703125" style="5" customWidth="1"/>
    <col min="6" max="6" width="12.28515625" style="5" customWidth="1"/>
    <col min="7" max="7" width="14.28515625" style="5" customWidth="1"/>
    <col min="8" max="8" width="9.140625" style="13" customWidth="1"/>
    <col min="9" max="9" width="9.140625" style="14" customWidth="1"/>
    <col min="10" max="16384" width="9.140625" style="14"/>
  </cols>
  <sheetData>
    <row r="1" spans="1:12" ht="62.25" customHeight="1" thickBot="1">
      <c r="A1" s="29" t="s">
        <v>15</v>
      </c>
      <c r="B1" s="29"/>
      <c r="C1" s="29"/>
      <c r="D1" s="29"/>
      <c r="E1" s="29"/>
      <c r="F1" s="29"/>
      <c r="G1" s="29"/>
      <c r="H1" s="18"/>
      <c r="I1" s="18"/>
    </row>
    <row r="2" spans="1:12" customFormat="1" ht="38.25" customHeight="1" thickBot="1">
      <c r="A2" s="33" t="s">
        <v>26</v>
      </c>
      <c r="B2" s="34"/>
      <c r="C2" s="34"/>
      <c r="D2" s="34"/>
      <c r="E2" s="34"/>
      <c r="F2" s="34"/>
      <c r="G2" s="35"/>
      <c r="H2" s="1"/>
    </row>
    <row r="3" spans="1:12" s="17" customFormat="1" ht="17.25" customHeight="1">
      <c r="A3" s="36"/>
      <c r="B3" s="37"/>
      <c r="C3" s="37"/>
      <c r="D3" s="37"/>
      <c r="E3" s="37"/>
      <c r="F3" s="37"/>
      <c r="G3" s="37"/>
      <c r="H3" s="1"/>
    </row>
    <row r="4" spans="1:12" customFormat="1" ht="39.75" customHeight="1">
      <c r="A4" s="2"/>
      <c r="B4" s="3"/>
      <c r="C4" s="4"/>
      <c r="D4" s="2"/>
      <c r="E4" s="5"/>
      <c r="F4" s="5"/>
      <c r="G4" s="5"/>
      <c r="H4" s="1"/>
    </row>
    <row r="5" spans="1:12" s="11" customFormat="1" ht="27.75" customHeight="1">
      <c r="A5" s="6" t="s">
        <v>0</v>
      </c>
      <c r="B5" s="7" t="s">
        <v>1</v>
      </c>
      <c r="C5" s="7" t="s">
        <v>2</v>
      </c>
      <c r="D5" s="6" t="s">
        <v>3</v>
      </c>
      <c r="E5" s="8" t="s">
        <v>4</v>
      </c>
      <c r="F5" s="8" t="s">
        <v>5</v>
      </c>
      <c r="G5" s="9" t="s">
        <v>6</v>
      </c>
      <c r="H5" s="10"/>
    </row>
    <row r="6" spans="1:12" customFormat="1" ht="50.1" customHeight="1">
      <c r="A6" s="24" t="s">
        <v>7</v>
      </c>
      <c r="B6" s="24" t="s">
        <v>8</v>
      </c>
      <c r="C6" s="25" t="s">
        <v>9</v>
      </c>
      <c r="D6" s="24" t="s">
        <v>10</v>
      </c>
      <c r="E6" s="26">
        <v>0.46500000000000002</v>
      </c>
      <c r="F6" s="27">
        <v>0</v>
      </c>
      <c r="G6" s="27">
        <f t="shared" ref="G6:G11" si="0">E6*F6</f>
        <v>0</v>
      </c>
      <c r="H6" s="1"/>
    </row>
    <row r="7" spans="1:12" customFormat="1" ht="50.1" customHeight="1">
      <c r="A7" s="24">
        <v>2</v>
      </c>
      <c r="B7" s="24" t="s">
        <v>11</v>
      </c>
      <c r="C7" s="25" t="s">
        <v>16</v>
      </c>
      <c r="D7" s="24" t="s">
        <v>17</v>
      </c>
      <c r="E7" s="26">
        <f>E6*1000*0.5*2</f>
        <v>465</v>
      </c>
      <c r="F7" s="27">
        <v>0</v>
      </c>
      <c r="G7" s="27">
        <f t="shared" si="0"/>
        <v>0</v>
      </c>
      <c r="H7" s="1"/>
    </row>
    <row r="8" spans="1:12" customFormat="1" ht="50.1" customHeight="1">
      <c r="A8" s="24">
        <v>3</v>
      </c>
      <c r="B8" s="24" t="s">
        <v>18</v>
      </c>
      <c r="C8" s="12" t="s">
        <v>27</v>
      </c>
      <c r="D8" s="24" t="s">
        <v>17</v>
      </c>
      <c r="E8" s="26">
        <f>E6*1000*0.5*2</f>
        <v>465</v>
      </c>
      <c r="F8" s="27">
        <v>0</v>
      </c>
      <c r="G8" s="27">
        <f t="shared" si="0"/>
        <v>0</v>
      </c>
      <c r="H8" s="1"/>
    </row>
    <row r="9" spans="1:12" customFormat="1" ht="50.1" customHeight="1">
      <c r="A9" s="24">
        <v>4</v>
      </c>
      <c r="B9" s="24" t="s">
        <v>19</v>
      </c>
      <c r="C9" s="25" t="s">
        <v>20</v>
      </c>
      <c r="D9" s="24" t="s">
        <v>17</v>
      </c>
      <c r="E9" s="26">
        <f>E6*1000*3</f>
        <v>1395</v>
      </c>
      <c r="F9" s="27">
        <v>0</v>
      </c>
      <c r="G9" s="27">
        <f t="shared" si="0"/>
        <v>0</v>
      </c>
      <c r="H9" s="1"/>
    </row>
    <row r="10" spans="1:12" customFormat="1" ht="50.1" customHeight="1">
      <c r="A10" s="24">
        <v>5</v>
      </c>
      <c r="B10" s="24" t="s">
        <v>21</v>
      </c>
      <c r="C10" s="25" t="s">
        <v>22</v>
      </c>
      <c r="D10" s="24" t="s">
        <v>23</v>
      </c>
      <c r="E10" s="26">
        <f>E6*1000*3</f>
        <v>1395</v>
      </c>
      <c r="F10" s="27">
        <v>0</v>
      </c>
      <c r="G10" s="27">
        <f t="shared" si="0"/>
        <v>0</v>
      </c>
      <c r="H10" s="13"/>
      <c r="I10" s="30"/>
      <c r="J10" s="30"/>
      <c r="K10" s="14"/>
      <c r="L10" s="14"/>
    </row>
    <row r="11" spans="1:12" s="23" customFormat="1" ht="50.1" customHeight="1">
      <c r="A11" s="24">
        <v>6</v>
      </c>
      <c r="B11" s="24" t="s">
        <v>24</v>
      </c>
      <c r="C11" s="25" t="s">
        <v>25</v>
      </c>
      <c r="D11" s="24" t="s">
        <v>23</v>
      </c>
      <c r="E11" s="26">
        <f>E6*1000*3</f>
        <v>1395</v>
      </c>
      <c r="F11" s="27">
        <v>0</v>
      </c>
      <c r="G11" s="27">
        <f t="shared" si="0"/>
        <v>0</v>
      </c>
      <c r="H11" s="13"/>
      <c r="K11" s="14"/>
      <c r="L11" s="14"/>
    </row>
    <row r="12" spans="1:12" s="23" customFormat="1" ht="16.5" customHeight="1">
      <c r="A12" s="2"/>
      <c r="B12" s="3"/>
      <c r="C12" s="4"/>
      <c r="D12" s="2"/>
      <c r="E12" s="5"/>
      <c r="F12" s="5"/>
      <c r="G12" s="15"/>
      <c r="H12" s="13"/>
      <c r="K12" s="14"/>
      <c r="L12" s="14"/>
    </row>
    <row r="13" spans="1:12" customFormat="1" ht="28.5" customHeight="1">
      <c r="A13" s="31" t="s">
        <v>12</v>
      </c>
      <c r="B13" s="31"/>
      <c r="C13" s="31"/>
      <c r="D13" s="31"/>
      <c r="E13" s="31"/>
      <c r="F13" s="31"/>
      <c r="G13" s="20">
        <f>SUM(G6:G11)</f>
        <v>0</v>
      </c>
      <c r="H13" s="13"/>
      <c r="I13" s="30"/>
      <c r="J13" s="30"/>
      <c r="K13" s="30"/>
      <c r="L13" s="30"/>
    </row>
    <row r="14" spans="1:12" ht="15.75">
      <c r="A14" s="31" t="s">
        <v>13</v>
      </c>
      <c r="B14" s="31"/>
      <c r="C14" s="31"/>
      <c r="D14" s="31"/>
      <c r="E14" s="31"/>
      <c r="F14" s="31"/>
      <c r="G14" s="21">
        <f>G13*23%</f>
        <v>0</v>
      </c>
    </row>
    <row r="15" spans="1:12" customFormat="1" ht="18.75">
      <c r="A15" s="28" t="s">
        <v>14</v>
      </c>
      <c r="B15" s="28"/>
      <c r="C15" s="28"/>
      <c r="D15" s="28"/>
      <c r="E15" s="28"/>
      <c r="F15" s="28"/>
      <c r="G15" s="22">
        <f>G13+G14</f>
        <v>0</v>
      </c>
      <c r="H15" s="32"/>
      <c r="I15" s="32"/>
      <c r="J15" s="14"/>
      <c r="K15" s="14"/>
      <c r="L15" s="14"/>
    </row>
    <row r="16" spans="1:12" customFormat="1" ht="18.75">
      <c r="A16" s="2"/>
      <c r="B16" s="3"/>
      <c r="C16" s="4"/>
      <c r="D16" s="2"/>
      <c r="E16" s="5"/>
      <c r="F16" s="5"/>
      <c r="G16" s="19"/>
      <c r="H16" s="13"/>
      <c r="I16" s="14"/>
      <c r="J16" s="14"/>
      <c r="K16" s="14"/>
      <c r="L16" s="14"/>
    </row>
    <row r="17" spans="1:12" customFormat="1" ht="18.75">
      <c r="A17" s="2"/>
      <c r="B17" s="3"/>
      <c r="C17" s="4"/>
      <c r="D17" s="2"/>
      <c r="E17" s="5"/>
      <c r="F17" s="5"/>
      <c r="G17" s="19"/>
      <c r="H17" s="13"/>
      <c r="I17" s="16"/>
      <c r="J17" s="14"/>
      <c r="K17" s="14"/>
      <c r="L17" s="14"/>
    </row>
  </sheetData>
  <mergeCells count="10">
    <mergeCell ref="A15:F15"/>
    <mergeCell ref="A1:G1"/>
    <mergeCell ref="I13:J13"/>
    <mergeCell ref="K13:L13"/>
    <mergeCell ref="A13:F13"/>
    <mergeCell ref="H15:I15"/>
    <mergeCell ref="A14:F14"/>
    <mergeCell ref="I10:J10"/>
    <mergeCell ref="A2:G2"/>
    <mergeCell ref="A3:G3"/>
  </mergeCells>
  <printOptions horizontalCentered="1"/>
  <pageMargins left="0.55118110236220497" right="0.35433070866141703" top="0.59055118110236204" bottom="0.59055118110236204" header="0.511811023622047" footer="0.511811023622047"/>
  <pageSetup paperSize="9" scale="76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Stanek</dc:creator>
  <cp:lastModifiedBy>WKLEK</cp:lastModifiedBy>
  <cp:lastPrinted>2017-09-25T07:05:18Z</cp:lastPrinted>
  <dcterms:created xsi:type="dcterms:W3CDTF">2017-07-31T06:33:28Z</dcterms:created>
  <dcterms:modified xsi:type="dcterms:W3CDTF">2018-10-03T11:23:12Z</dcterms:modified>
</cp:coreProperties>
</file>